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DieseArbeitsmappe" checkCompatibility="1" autoCompressPictures="0"/>
  <bookViews>
    <workbookView xWindow="0" yWindow="-465" windowWidth="25440" windowHeight="15990"/>
  </bookViews>
  <sheets>
    <sheet name="Spielplan" sheetId="1" r:id="rId1"/>
  </sheets>
  <definedNames>
    <definedName name="_xlnm.Print_Area" localSheetId="0">Spielplan!$A$1:$M$46</definedName>
    <definedName name="_xlnm.Print_Titles" localSheetId="0">Spielplan!$13:$16</definedName>
  </definedNames>
  <calcPr calcId="145621" iterate="1" iterateDelta="0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P22" i="1"/>
  <c r="R22" i="1"/>
  <c r="T22" i="1"/>
  <c r="I28" i="1"/>
  <c r="G28" i="1"/>
  <c r="I27" i="1"/>
  <c r="G27" i="1"/>
  <c r="T28" i="1"/>
  <c r="R28" i="1"/>
  <c r="P28" i="1"/>
  <c r="N28" i="1"/>
  <c r="I26" i="1"/>
  <c r="G26" i="1"/>
  <c r="T27" i="1"/>
  <c r="R27" i="1"/>
  <c r="P27" i="1"/>
  <c r="N27" i="1"/>
  <c r="T26" i="1"/>
  <c r="R26" i="1"/>
  <c r="P26" i="1"/>
  <c r="N26" i="1"/>
  <c r="I25" i="1"/>
  <c r="T25" i="1"/>
  <c r="R25" i="1"/>
  <c r="P25" i="1"/>
  <c r="N25" i="1"/>
  <c r="I24" i="1"/>
  <c r="G24" i="1"/>
  <c r="T24" i="1"/>
  <c r="R24" i="1"/>
  <c r="P24" i="1"/>
  <c r="N24" i="1"/>
  <c r="I23" i="1"/>
  <c r="G23" i="1"/>
  <c r="T23" i="1"/>
  <c r="R23" i="1"/>
  <c r="P23" i="1"/>
  <c r="N23" i="1"/>
  <c r="T21" i="1"/>
  <c r="R21" i="1"/>
  <c r="P21" i="1"/>
  <c r="N21" i="1"/>
  <c r="I21" i="1"/>
  <c r="G21" i="1"/>
  <c r="A21" i="1"/>
  <c r="T20" i="1"/>
  <c r="R20" i="1"/>
  <c r="P20" i="1"/>
  <c r="N20" i="1"/>
  <c r="I20" i="1"/>
  <c r="G20" i="1"/>
  <c r="A22" i="1"/>
  <c r="A23" i="1"/>
  <c r="A24" i="1"/>
  <c r="A25" i="1"/>
  <c r="A26" i="1"/>
  <c r="A27" i="1"/>
  <c r="A28" i="1"/>
  <c r="A34" i="1"/>
  <c r="A39" i="1"/>
</calcChain>
</file>

<file path=xl/sharedStrings.xml><?xml version="1.0" encoding="utf-8"?>
<sst xmlns="http://schemas.openxmlformats.org/spreadsheetml/2006/main" count="104" uniqueCount="42">
  <si>
    <t>:</t>
  </si>
  <si>
    <t>Spielplan</t>
  </si>
  <si>
    <t>Mannschaften:</t>
  </si>
  <si>
    <t>Gruppe A</t>
  </si>
  <si>
    <t>Gruppe B</t>
  </si>
  <si>
    <t>1.</t>
  </si>
  <si>
    <t>SV Werder Bremen</t>
  </si>
  <si>
    <t>BFC Braunschweig</t>
  </si>
  <si>
    <t>2.</t>
  </si>
  <si>
    <t>Hamburg Panthers</t>
  </si>
  <si>
    <t>3.</t>
  </si>
  <si>
    <t>PTSK Futsal Kiel</t>
  </si>
  <si>
    <t>Brinkumer SV</t>
  </si>
  <si>
    <t>4.</t>
  </si>
  <si>
    <t>Spiel-</t>
  </si>
  <si>
    <t>Grp.</t>
  </si>
  <si>
    <t>ungefähre</t>
  </si>
  <si>
    <t>Paarung</t>
  </si>
  <si>
    <t>Tore</t>
  </si>
  <si>
    <t>Punkte</t>
  </si>
  <si>
    <t>Spiele</t>
  </si>
  <si>
    <t>Nr.</t>
  </si>
  <si>
    <t>Zeitangabe</t>
  </si>
  <si>
    <t>Vorrundenspielplan</t>
  </si>
  <si>
    <t>A</t>
  </si>
  <si>
    <t>-</t>
  </si>
  <si>
    <t>B</t>
  </si>
  <si>
    <t>HF1</t>
  </si>
  <si>
    <t>HF2</t>
  </si>
  <si>
    <t>Endspiel</t>
  </si>
  <si>
    <t>Pl.3</t>
  </si>
  <si>
    <t>Endsp.</t>
  </si>
  <si>
    <t>FC Fortis Hamburg</t>
  </si>
  <si>
    <r>
      <t xml:space="preserve">      </t>
    </r>
    <r>
      <rPr>
        <b/>
        <u/>
        <sz val="14"/>
        <rFont val="Arial"/>
        <family val="2"/>
      </rPr>
      <t>Siegerehrung</t>
    </r>
  </si>
  <si>
    <t xml:space="preserve"> Halbfinale</t>
  </si>
  <si>
    <r>
      <t xml:space="preserve">             </t>
    </r>
    <r>
      <rPr>
        <b/>
        <u/>
        <sz val="12"/>
        <rFont val="Arial"/>
        <family val="2"/>
      </rPr>
      <t>Platz Drei</t>
    </r>
  </si>
  <si>
    <t xml:space="preserve">    11. Norddeutsche Futsal-Meisterschaft</t>
  </si>
  <si>
    <t xml:space="preserve">                     12. Februar 2017, 10:00 Uhr</t>
  </si>
  <si>
    <t xml:space="preserve">                  Spielort: Bremen-Walle,  Hohweg 50, 28219 Bremen</t>
  </si>
  <si>
    <t xml:space="preserve">               6-m-Schießen</t>
  </si>
  <si>
    <t>FC Fortis Bremen</t>
  </si>
  <si>
    <t>1.FC Wenningser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</si>
</sst>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h:mm;@"/>
  </numFmts>
  <fonts count="17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u/>
      <sz val="22"/>
      <name val="Arial"/>
      <family val="2"/>
    </font>
    <font>
      <b/>
      <sz val="2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1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49" fontId="4" fillId="0" borderId="0" xfId="0" applyNumberFormat="1" applyFont="1" applyFill="1" applyAlignment="1">
      <alignment horizontal="centerContinuous"/>
    </xf>
    <xf numFmtId="49" fontId="6" fillId="0" borderId="0" xfId="0" applyNumberFormat="1" applyFont="1" applyFill="1" applyAlignment="1">
      <alignment horizontal="centerContinuous"/>
    </xf>
    <xf numFmtId="49" fontId="7" fillId="0" borderId="0" xfId="0" applyNumberFormat="1" applyFont="1" applyFill="1" applyAlignment="1">
      <alignment horizontal="centerContinuous"/>
    </xf>
    <xf numFmtId="0" fontId="1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0" fontId="2" fillId="0" borderId="1" xfId="0" applyFont="1" applyBorder="1"/>
    <xf numFmtId="0" fontId="10" fillId="0" borderId="1" xfId="0" applyFont="1" applyFill="1" applyBorder="1" applyAlignment="1"/>
    <xf numFmtId="0" fontId="11" fillId="0" borderId="1" xfId="0" applyFont="1" applyFill="1" applyBorder="1" applyAlignment="1"/>
    <xf numFmtId="0" fontId="9" fillId="0" borderId="0" xfId="0" applyFont="1" applyAlignment="1">
      <alignment horizontal="right"/>
    </xf>
    <xf numFmtId="0" fontId="9" fillId="0" borderId="0" xfId="0" applyFont="1" applyFill="1" applyAlignment="1">
      <alignment horizontal="right"/>
    </xf>
    <xf numFmtId="164" fontId="9" fillId="0" borderId="0" xfId="0" applyNumberFormat="1" applyFont="1" applyFill="1" applyBorder="1" applyAlignment="1" applyProtection="1"/>
    <xf numFmtId="0" fontId="9" fillId="0" borderId="0" xfId="0" applyFont="1"/>
    <xf numFmtId="0" fontId="2" fillId="0" borderId="2" xfId="0" applyFont="1" applyBorder="1"/>
    <xf numFmtId="0" fontId="9" fillId="0" borderId="2" xfId="0" applyFont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164" fontId="9" fillId="0" borderId="2" xfId="0" applyNumberFormat="1" applyFont="1" applyFill="1" applyBorder="1" applyAlignment="1" applyProtection="1"/>
    <xf numFmtId="0" fontId="9" fillId="0" borderId="2" xfId="0" applyFont="1" applyBorder="1"/>
    <xf numFmtId="15" fontId="2" fillId="0" borderId="0" xfId="0" applyNumberFormat="1" applyFont="1"/>
    <xf numFmtId="164" fontId="9" fillId="0" borderId="3" xfId="0" applyNumberFormat="1" applyFont="1" applyFill="1" applyBorder="1" applyAlignment="1" applyProtection="1">
      <alignment horizontal="center"/>
    </xf>
    <xf numFmtId="164" fontId="9" fillId="0" borderId="4" xfId="0" applyNumberFormat="1" applyFont="1" applyFill="1" applyBorder="1" applyAlignment="1" applyProtection="1">
      <alignment horizontal="center"/>
    </xf>
    <xf numFmtId="164" fontId="9" fillId="0" borderId="5" xfId="0" applyNumberFormat="1" applyFont="1" applyFill="1" applyBorder="1" applyAlignment="1" applyProtection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/>
    <xf numFmtId="0" fontId="9" fillId="0" borderId="0" xfId="0" applyFont="1" applyFill="1" applyAlignment="1">
      <alignment horizontal="centerContinuous"/>
    </xf>
    <xf numFmtId="0" fontId="9" fillId="0" borderId="0" xfId="0" applyFont="1" applyFill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164" fontId="9" fillId="0" borderId="6" xfId="0" applyNumberFormat="1" applyFont="1" applyFill="1" applyBorder="1" applyAlignment="1" applyProtection="1">
      <alignment horizontal="center"/>
    </xf>
    <xf numFmtId="0" fontId="2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Continuous"/>
    </xf>
    <xf numFmtId="0" fontId="9" fillId="0" borderId="2" xfId="0" applyFont="1" applyFill="1" applyBorder="1" applyAlignment="1">
      <alignment horizontal="centerContinuous"/>
    </xf>
    <xf numFmtId="0" fontId="9" fillId="0" borderId="6" xfId="0" applyFont="1" applyFill="1" applyBorder="1" applyAlignment="1">
      <alignment horizontal="centerContinuous"/>
    </xf>
    <xf numFmtId="0" fontId="2" fillId="0" borderId="2" xfId="0" applyFont="1" applyFill="1" applyBorder="1"/>
    <xf numFmtId="0" fontId="2" fillId="0" borderId="0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164" fontId="2" fillId="2" borderId="0" xfId="0" applyNumberFormat="1" applyFont="1" applyFill="1" applyAlignment="1" applyProtection="1">
      <alignment horizontal="center"/>
    </xf>
    <xf numFmtId="164" fontId="9" fillId="2" borderId="0" xfId="0" applyNumberFormat="1" applyFont="1" applyFill="1" applyAlignment="1" applyProtection="1">
      <alignment horizontal="center"/>
    </xf>
    <xf numFmtId="0" fontId="2" fillId="2" borderId="0" xfId="0" applyFont="1" applyFill="1"/>
    <xf numFmtId="164" fontId="9" fillId="2" borderId="0" xfId="0" applyNumberFormat="1" applyFont="1" applyFill="1" applyBorder="1" applyAlignment="1" applyProtection="1"/>
    <xf numFmtId="0" fontId="9" fillId="2" borderId="9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9" fillId="0" borderId="0" xfId="0" applyNumberFormat="1" applyFont="1" applyFill="1" applyAlignment="1" applyProtection="1">
      <alignment horizontal="center"/>
    </xf>
    <xf numFmtId="0" fontId="2" fillId="0" borderId="0" xfId="0" applyFont="1" applyBorder="1" applyAlignment="1">
      <alignment horizontal="center"/>
    </xf>
    <xf numFmtId="164" fontId="2" fillId="3" borderId="0" xfId="0" applyNumberFormat="1" applyFont="1" applyFill="1" applyAlignment="1" applyProtection="1">
      <alignment horizontal="center"/>
    </xf>
    <xf numFmtId="164" fontId="9" fillId="3" borderId="0" xfId="0" applyNumberFormat="1" applyFont="1" applyFill="1" applyAlignment="1" applyProtection="1">
      <alignment horizontal="center"/>
    </xf>
    <xf numFmtId="20" fontId="2" fillId="3" borderId="0" xfId="0" applyNumberFormat="1" applyFont="1" applyFill="1" applyAlignment="1" applyProtection="1">
      <alignment horizontal="center"/>
    </xf>
    <xf numFmtId="20" fontId="2" fillId="3" borderId="0" xfId="0" applyNumberFormat="1" applyFont="1" applyFill="1" applyAlignment="1">
      <alignment horizontal="center"/>
    </xf>
    <xf numFmtId="0" fontId="2" fillId="3" borderId="0" xfId="0" applyFont="1" applyFill="1"/>
    <xf numFmtId="164" fontId="9" fillId="3" borderId="0" xfId="0" applyNumberFormat="1" applyFont="1" applyFill="1" applyBorder="1" applyAlignment="1" applyProtection="1"/>
    <xf numFmtId="0" fontId="9" fillId="3" borderId="10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20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0" fontId="1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20" fontId="2" fillId="4" borderId="0" xfId="0" applyNumberFormat="1" applyFont="1" applyFill="1" applyAlignment="1" applyProtection="1">
      <alignment horizontal="center"/>
    </xf>
    <xf numFmtId="20" fontId="2" fillId="4" borderId="0" xfId="0" applyNumberFormat="1" applyFont="1" applyFill="1" applyAlignment="1">
      <alignment horizontal="center"/>
    </xf>
    <xf numFmtId="0" fontId="2" fillId="4" borderId="0" xfId="0" applyFont="1" applyFill="1"/>
    <xf numFmtId="164" fontId="9" fillId="4" borderId="9" xfId="0" quotePrefix="1" applyNumberFormat="1" applyFont="1" applyFill="1" applyBorder="1" applyAlignment="1" applyProtection="1"/>
    <xf numFmtId="164" fontId="9" fillId="4" borderId="0" xfId="0" applyNumberFormat="1" applyFont="1" applyFill="1" applyAlignment="1" applyProtection="1">
      <alignment horizontal="center"/>
    </xf>
    <xf numFmtId="164" fontId="9" fillId="4" borderId="9" xfId="0" applyNumberFormat="1" applyFont="1" applyFill="1" applyBorder="1" applyAlignment="1" applyProtection="1"/>
    <xf numFmtId="0" fontId="2" fillId="3" borderId="0" xfId="0" applyFont="1" applyFill="1" applyAlignment="1">
      <alignment horizontal="center"/>
    </xf>
    <xf numFmtId="164" fontId="9" fillId="3" borderId="10" xfId="0" applyNumberFormat="1" applyFont="1" applyFill="1" applyBorder="1" applyAlignment="1" applyProtection="1"/>
    <xf numFmtId="0" fontId="12" fillId="0" borderId="0" xfId="0" applyFont="1" applyFill="1" applyAlignment="1">
      <alignment horizontal="center"/>
    </xf>
    <xf numFmtId="165" fontId="2" fillId="2" borderId="0" xfId="0" applyNumberFormat="1" applyFont="1" applyFill="1" applyAlignment="1" applyProtection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3" borderId="0" xfId="0" applyNumberFormat="1" applyFont="1" applyFill="1" applyAlignment="1" applyProtection="1">
      <alignment horizontal="center"/>
    </xf>
    <xf numFmtId="165" fontId="2" fillId="3" borderId="0" xfId="0" applyNumberFormat="1" applyFont="1" applyFill="1" applyAlignment="1">
      <alignment horizontal="center"/>
    </xf>
    <xf numFmtId="0" fontId="13" fillId="0" borderId="0" xfId="0" applyFont="1"/>
    <xf numFmtId="0" fontId="9" fillId="4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0" fontId="1" fillId="0" borderId="0" xfId="0" applyFont="1" applyBorder="1"/>
    <xf numFmtId="0" fontId="13" fillId="0" borderId="0" xfId="0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left" vertical="center"/>
    </xf>
    <xf numFmtId="164" fontId="9" fillId="6" borderId="0" xfId="0" applyNumberFormat="1" applyFont="1" applyFill="1" applyBorder="1" applyAlignment="1" applyProtection="1"/>
    <xf numFmtId="0" fontId="9" fillId="6" borderId="10" xfId="0" applyFont="1" applyFill="1" applyBorder="1" applyAlignment="1" applyProtection="1">
      <alignment horizontal="center"/>
      <protection locked="0"/>
    </xf>
    <xf numFmtId="164" fontId="9" fillId="6" borderId="0" xfId="0" applyNumberFormat="1" applyFont="1" applyFill="1" applyAlignment="1" applyProtection="1">
      <alignment horizontal="center"/>
    </xf>
    <xf numFmtId="164" fontId="9" fillId="7" borderId="0" xfId="0" applyNumberFormat="1" applyFont="1" applyFill="1" applyBorder="1" applyAlignment="1" applyProtection="1"/>
    <xf numFmtId="164" fontId="9" fillId="7" borderId="0" xfId="0" applyNumberFormat="1" applyFont="1" applyFill="1" applyAlignment="1" applyProtection="1">
      <alignment horizontal="center"/>
    </xf>
    <xf numFmtId="0" fontId="2" fillId="7" borderId="0" xfId="0" applyFont="1" applyFill="1"/>
    <xf numFmtId="1" fontId="2" fillId="4" borderId="0" xfId="0" applyNumberFormat="1" applyFont="1" applyFill="1" applyAlignment="1" applyProtection="1">
      <alignment horizontal="center"/>
    </xf>
    <xf numFmtId="1" fontId="2" fillId="3" borderId="0" xfId="0" applyNumberFormat="1" applyFont="1" applyFill="1" applyAlignment="1" applyProtection="1">
      <alignment horizontal="center"/>
    </xf>
    <xf numFmtId="1" fontId="2" fillId="0" borderId="0" xfId="0" applyNumberFormat="1" applyFont="1"/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5" fillId="0" borderId="0" xfId="0" applyFont="1"/>
    <xf numFmtId="164" fontId="9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164" fontId="2" fillId="7" borderId="0" xfId="0" applyNumberFormat="1" applyFont="1" applyFill="1" applyAlignment="1" applyProtection="1">
      <alignment horizontal="center"/>
    </xf>
    <xf numFmtId="0" fontId="2" fillId="7" borderId="0" xfId="0" applyFont="1" applyFill="1" applyAlignment="1">
      <alignment horizontal="center"/>
    </xf>
    <xf numFmtId="20" fontId="2" fillId="7" borderId="0" xfId="0" applyNumberFormat="1" applyFont="1" applyFill="1" applyAlignment="1" applyProtection="1">
      <alignment horizontal="center"/>
    </xf>
    <xf numFmtId="20" fontId="2" fillId="7" borderId="0" xfId="0" applyNumberFormat="1" applyFont="1" applyFill="1" applyAlignment="1">
      <alignment horizontal="center"/>
    </xf>
    <xf numFmtId="0" fontId="9" fillId="7" borderId="0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2" fillId="5" borderId="0" xfId="0" applyFont="1" applyFill="1"/>
    <xf numFmtId="0" fontId="9" fillId="5" borderId="10" xfId="0" applyFont="1" applyFill="1" applyBorder="1" applyAlignment="1" applyProtection="1">
      <alignment horizontal="center"/>
      <protection locked="0"/>
    </xf>
    <xf numFmtId="164" fontId="9" fillId="5" borderId="0" xfId="0" applyNumberFormat="1" applyFont="1" applyFill="1" applyAlignment="1" applyProtection="1">
      <alignment horizontal="center"/>
    </xf>
    <xf numFmtId="164" fontId="2" fillId="5" borderId="0" xfId="0" applyNumberFormat="1" applyFont="1" applyFill="1" applyAlignment="1" applyProtection="1">
      <alignment horizontal="center"/>
    </xf>
    <xf numFmtId="164" fontId="2" fillId="8" borderId="0" xfId="0" applyNumberFormat="1" applyFont="1" applyFill="1" applyAlignment="1" applyProtection="1">
      <alignment horizontal="center"/>
    </xf>
    <xf numFmtId="0" fontId="9" fillId="8" borderId="9" xfId="0" applyFont="1" applyFill="1" applyBorder="1" applyAlignment="1" applyProtection="1">
      <alignment horizontal="center"/>
      <protection locked="0"/>
    </xf>
    <xf numFmtId="164" fontId="9" fillId="8" borderId="0" xfId="0" applyNumberFormat="1" applyFont="1" applyFill="1" applyAlignment="1" applyProtection="1">
      <alignment horizontal="center"/>
    </xf>
    <xf numFmtId="0" fontId="0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77931</xdr:colOff>
      <xdr:row>0</xdr:row>
      <xdr:rowOff>147205</xdr:rowOff>
    </xdr:from>
    <xdr:to>
      <xdr:col>12</xdr:col>
      <xdr:colOff>207819</xdr:colOff>
      <xdr:row>1</xdr:row>
      <xdr:rowOff>156072</xdr:rowOff>
    </xdr:to>
    <xdr:pic>
      <xdr:nvPicPr>
        <xdr:cNvPr id="2" name="Grafik 1" descr="Briefkopf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" y="747280"/>
          <a:ext cx="5511513" cy="92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enableFormatConditionsCalculation="0">
    <pageSetUpPr fitToPage="1"/>
  </sheetPr>
  <dimension ref="A1:V45"/>
  <sheetViews>
    <sheetView showGridLines="0" tabSelected="1" topLeftCell="C1" zoomScale="110" workbookViewId="0">
      <selection activeCell="Z19" sqref="Z19"/>
    </sheetView>
  </sheetViews>
  <sheetFormatPr baseColWidth="10" defaultRowHeight="12.75" x14ac:dyDescent="0.2"/>
  <cols>
    <col min="1" max="1" width="7" customWidth="1"/>
    <col min="2" max="2" width="6.42578125" customWidth="1"/>
    <col min="3" max="3" width="5.7109375" customWidth="1"/>
    <col min="4" max="4" width="1.7109375" customWidth="1"/>
    <col min="5" max="5" width="5.7109375" customWidth="1"/>
    <col min="6" max="6" width="1.7109375" customWidth="1"/>
    <col min="7" max="7" width="21.85546875" customWidth="1"/>
    <col min="8" max="8" width="1.7109375" customWidth="1"/>
    <col min="9" max="9" width="21.7109375" customWidth="1"/>
    <col min="10" max="10" width="1.7109375" customWidth="1"/>
    <col min="11" max="11" width="3.7109375" customWidth="1"/>
    <col min="12" max="12" width="1.42578125" customWidth="1"/>
    <col min="13" max="13" width="3.7109375" customWidth="1"/>
    <col min="14" max="14" width="3.7109375" hidden="1" customWidth="1"/>
    <col min="15" max="15" width="1.42578125" hidden="1" customWidth="1"/>
    <col min="16" max="16" width="3.7109375" hidden="1" customWidth="1"/>
    <col min="17" max="17" width="3.85546875" hidden="1" customWidth="1"/>
    <col min="18" max="18" width="3.7109375" hidden="1" customWidth="1"/>
    <col min="19" max="19" width="2.28515625" hidden="1" customWidth="1"/>
    <col min="20" max="20" width="3.7109375" hidden="1" customWidth="1"/>
    <col min="21" max="21" width="5.42578125" customWidth="1"/>
  </cols>
  <sheetData>
    <row r="1" spans="1:20" ht="72" customHeight="1" x14ac:dyDescent="0.2"/>
    <row r="2" spans="1:20" ht="56.25" customHeight="1" x14ac:dyDescent="0.2">
      <c r="A2" s="76" t="s">
        <v>36</v>
      </c>
      <c r="B2" s="77"/>
      <c r="C2" s="76"/>
      <c r="D2" s="77"/>
      <c r="E2" s="77"/>
      <c r="F2" s="77"/>
      <c r="G2" s="77"/>
      <c r="H2" s="77"/>
      <c r="I2" s="77"/>
      <c r="J2" s="77"/>
      <c r="K2" s="77"/>
      <c r="L2" s="77"/>
      <c r="M2" s="77"/>
      <c r="N2" s="1"/>
      <c r="O2" s="1"/>
      <c r="P2" s="1"/>
      <c r="Q2" s="1"/>
    </row>
    <row r="3" spans="1:20" ht="21.95" customHeight="1" x14ac:dyDescent="0.2">
      <c r="A3" s="78" t="s">
        <v>37</v>
      </c>
      <c r="B3" s="79"/>
      <c r="C3" s="80"/>
      <c r="D3" s="79"/>
      <c r="E3" s="80"/>
      <c r="F3" s="79"/>
      <c r="G3" s="79"/>
      <c r="H3" s="79"/>
      <c r="I3" s="79"/>
      <c r="J3" s="79"/>
      <c r="K3" s="79"/>
      <c r="L3" s="79"/>
      <c r="M3" s="79"/>
      <c r="N3" s="1"/>
      <c r="O3" s="1"/>
      <c r="P3" s="1"/>
      <c r="Q3" s="1"/>
    </row>
    <row r="4" spans="1:20" s="95" customFormat="1" ht="21.95" customHeight="1" x14ac:dyDescent="0.2">
      <c r="A4" s="93" t="s">
        <v>38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20" ht="21.95" customHeight="1" x14ac:dyDescent="0.2">
      <c r="A5" s="82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1"/>
      <c r="O5" s="1"/>
      <c r="P5" s="1"/>
      <c r="Q5" s="1"/>
    </row>
    <row r="6" spans="1:20" ht="27" customHeight="1" x14ac:dyDescent="0.5">
      <c r="A6" s="4" t="s">
        <v>1</v>
      </c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s="1"/>
      <c r="P6" s="1"/>
      <c r="Q6" s="1"/>
    </row>
    <row r="7" spans="1:20" ht="9.75" customHeight="1" x14ac:dyDescent="0.5">
      <c r="A7" s="3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1"/>
      <c r="O7" s="1"/>
      <c r="P7" s="1"/>
      <c r="Q7" s="1"/>
    </row>
    <row r="8" spans="1:20" s="1" customFormat="1" ht="15.75" x14ac:dyDescent="0.25">
      <c r="A8" s="5"/>
      <c r="B8" s="6" t="s">
        <v>2</v>
      </c>
      <c r="C8" s="7"/>
      <c r="D8" s="8"/>
      <c r="E8" s="9"/>
      <c r="F8" s="10" t="s">
        <v>3</v>
      </c>
      <c r="G8" s="8"/>
      <c r="H8" s="8"/>
      <c r="I8" s="9" t="s">
        <v>4</v>
      </c>
      <c r="J8" s="8"/>
      <c r="K8" s="8"/>
      <c r="L8" s="8"/>
      <c r="M8" s="8"/>
    </row>
    <row r="9" spans="1:20" s="1" customFormat="1" x14ac:dyDescent="0.2">
      <c r="C9" s="11"/>
      <c r="E9" s="12" t="s">
        <v>5</v>
      </c>
      <c r="F9" s="13" t="s">
        <v>6</v>
      </c>
      <c r="H9" s="12" t="s">
        <v>5</v>
      </c>
      <c r="I9" s="14" t="s">
        <v>7</v>
      </c>
    </row>
    <row r="10" spans="1:20" s="1" customFormat="1" x14ac:dyDescent="0.2">
      <c r="C10" s="11"/>
      <c r="E10" s="12" t="s">
        <v>8</v>
      </c>
      <c r="F10" s="13" t="s">
        <v>9</v>
      </c>
      <c r="H10" s="12"/>
      <c r="I10" s="14"/>
    </row>
    <row r="11" spans="1:20" s="1" customFormat="1" x14ac:dyDescent="0.2">
      <c r="C11" s="11"/>
      <c r="E11" s="12" t="s">
        <v>10</v>
      </c>
      <c r="F11" s="13" t="s">
        <v>11</v>
      </c>
      <c r="H11" s="12" t="s">
        <v>10</v>
      </c>
      <c r="I11" s="14" t="s">
        <v>12</v>
      </c>
    </row>
    <row r="12" spans="1:20" s="1" customFormat="1" x14ac:dyDescent="0.2">
      <c r="A12" s="15"/>
      <c r="B12" s="15"/>
      <c r="C12" s="16"/>
      <c r="D12" s="15"/>
      <c r="E12" s="17" t="s">
        <v>13</v>
      </c>
      <c r="F12" s="18" t="s">
        <v>41</v>
      </c>
      <c r="G12" s="15"/>
      <c r="H12" s="17" t="s">
        <v>13</v>
      </c>
      <c r="I12" s="19" t="s">
        <v>32</v>
      </c>
      <c r="J12" s="15"/>
      <c r="K12" s="15"/>
      <c r="L12" s="15"/>
      <c r="M12" s="15"/>
    </row>
    <row r="13" spans="1:20" ht="5.25" customHeight="1" x14ac:dyDescent="0.2">
      <c r="A13" s="1"/>
      <c r="B13" s="1"/>
      <c r="C13" s="2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0" ht="5.25" customHeight="1" x14ac:dyDescent="0.2">
      <c r="A14" s="1"/>
      <c r="B14" s="1"/>
      <c r="C14" s="2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0" x14ac:dyDescent="0.2">
      <c r="A15" s="21" t="s">
        <v>14</v>
      </c>
      <c r="B15" s="22" t="s">
        <v>15</v>
      </c>
      <c r="C15" s="23" t="s">
        <v>16</v>
      </c>
      <c r="D15" s="24"/>
      <c r="E15" s="25"/>
      <c r="F15" s="26"/>
      <c r="G15" s="27" t="s">
        <v>17</v>
      </c>
      <c r="H15" s="24"/>
      <c r="I15" s="24"/>
      <c r="J15" s="26"/>
      <c r="K15" s="27" t="s">
        <v>18</v>
      </c>
      <c r="L15" s="27"/>
      <c r="M15" s="28"/>
      <c r="N15" s="29" t="s">
        <v>19</v>
      </c>
      <c r="O15" s="30"/>
      <c r="P15" s="30"/>
      <c r="Q15" s="1"/>
      <c r="R15" s="112" t="s">
        <v>20</v>
      </c>
      <c r="S15" s="112"/>
      <c r="T15" s="112"/>
    </row>
    <row r="16" spans="1:20" x14ac:dyDescent="0.2">
      <c r="A16" s="31" t="s">
        <v>21</v>
      </c>
      <c r="B16" s="32"/>
      <c r="C16" s="33" t="s">
        <v>22</v>
      </c>
      <c r="D16" s="34"/>
      <c r="E16" s="35"/>
      <c r="F16" s="36"/>
      <c r="G16" s="36"/>
      <c r="H16" s="36"/>
      <c r="I16" s="36"/>
      <c r="J16" s="36"/>
      <c r="K16" s="36"/>
      <c r="L16" s="36"/>
      <c r="M16" s="36"/>
      <c r="N16" s="15"/>
      <c r="O16" s="15"/>
      <c r="P16" s="15"/>
      <c r="Q16" s="1"/>
    </row>
    <row r="17" spans="1:20" x14ac:dyDescent="0.2">
      <c r="A17" s="96"/>
      <c r="B17" s="97"/>
      <c r="C17" s="28"/>
      <c r="D17" s="28"/>
      <c r="E17" s="28"/>
      <c r="F17" s="39"/>
      <c r="G17" s="39"/>
      <c r="H17" s="39"/>
      <c r="I17" s="39"/>
      <c r="J17" s="39"/>
      <c r="K17" s="39"/>
      <c r="L17" s="39"/>
      <c r="M17" s="39"/>
      <c r="N17" s="37"/>
      <c r="O17" s="37"/>
      <c r="P17" s="37"/>
      <c r="Q17" s="1"/>
    </row>
    <row r="18" spans="1:20" ht="20.25" x14ac:dyDescent="0.3">
      <c r="A18" s="113" t="s">
        <v>23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37"/>
      <c r="O18" s="1"/>
      <c r="P18" s="1"/>
      <c r="Q18" s="1"/>
    </row>
    <row r="19" spans="1:20" x14ac:dyDescent="0.2">
      <c r="A19" s="38"/>
      <c r="B19" s="3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9"/>
      <c r="N19" s="37"/>
      <c r="O19" s="1"/>
      <c r="P19" s="1"/>
      <c r="Q19" s="1"/>
    </row>
    <row r="20" spans="1:20" ht="15" customHeight="1" x14ac:dyDescent="0.2">
      <c r="A20" s="40">
        <v>1</v>
      </c>
      <c r="B20" s="41" t="s">
        <v>24</v>
      </c>
      <c r="C20" s="69">
        <v>0.41666666666666669</v>
      </c>
      <c r="D20" s="70"/>
      <c r="E20" s="69">
        <v>0.43402777777777773</v>
      </c>
      <c r="F20" s="42"/>
      <c r="G20" s="43" t="str">
        <f>F10</f>
        <v>Hamburg Panthers</v>
      </c>
      <c r="H20" s="41" t="s">
        <v>25</v>
      </c>
      <c r="I20" s="43" t="str">
        <f>F12</f>
        <v>1.FC Wenningser Mark</v>
      </c>
      <c r="J20" s="40"/>
      <c r="K20" s="44">
        <v>4</v>
      </c>
      <c r="L20" s="41" t="s">
        <v>0</v>
      </c>
      <c r="M20" s="44">
        <v>0</v>
      </c>
      <c r="N20" s="45">
        <f>IF(K20="",0,(IF(K20&gt;=0,IF(K20&lt;M20,0,IF(K20=M20,1,IF(K20&gt;M20,3))))))</f>
        <v>3</v>
      </c>
      <c r="O20" s="46" t="s">
        <v>0</v>
      </c>
      <c r="P20" s="45">
        <f>IF(M20="",0,(IF(M20&gt;=0,IF(M20&lt;K20,0,IF(M20=K20,1,IF(M20&gt;K20,3))))))</f>
        <v>0</v>
      </c>
      <c r="Q20" s="1"/>
      <c r="R20" s="47">
        <f>IF(K20="",0,(IF(K20&gt;=0,1)))</f>
        <v>1</v>
      </c>
      <c r="S20" s="46" t="s">
        <v>0</v>
      </c>
      <c r="T20" s="45">
        <f>IF(M20="",0,(IF(M20&gt;=0,1)))</f>
        <v>1</v>
      </c>
    </row>
    <row r="21" spans="1:20" ht="15" customHeight="1" x14ac:dyDescent="0.2">
      <c r="A21" s="48">
        <f>A20+1</f>
        <v>2</v>
      </c>
      <c r="B21" s="49" t="s">
        <v>24</v>
      </c>
      <c r="C21" s="71">
        <v>0.4375</v>
      </c>
      <c r="D21" s="72"/>
      <c r="E21" s="71">
        <v>0.4548611111111111</v>
      </c>
      <c r="F21" s="52"/>
      <c r="G21" s="53" t="str">
        <f>F9</f>
        <v>SV Werder Bremen</v>
      </c>
      <c r="H21" s="49" t="s">
        <v>25</v>
      </c>
      <c r="I21" s="53" t="str">
        <f>F11</f>
        <v>PTSK Futsal Kiel</v>
      </c>
      <c r="J21" s="104"/>
      <c r="K21" s="105">
        <v>4</v>
      </c>
      <c r="L21" s="106" t="s">
        <v>0</v>
      </c>
      <c r="M21" s="105">
        <v>0</v>
      </c>
      <c r="N21" s="45">
        <f t="shared" ref="N21:N28" si="0">IF(K21="",0,(IF(K21&gt;=0,IF(K21&lt;M21,0,IF(K21=M21,1,IF(K21&gt;M21,3))))))</f>
        <v>3</v>
      </c>
      <c r="O21" s="46" t="s">
        <v>0</v>
      </c>
      <c r="P21" s="45">
        <f t="shared" ref="P21:P28" si="1">IF(M21="",0,(IF(M21&gt;=0,IF(M21&lt;K21,0,IF(M21=K21,1,IF(M21&gt;K21,3))))))</f>
        <v>0</v>
      </c>
      <c r="Q21" s="1"/>
      <c r="R21" s="47">
        <f t="shared" ref="R21:R28" si="2">IF(K21="",0,(IF(K21&gt;=0,1)))</f>
        <v>1</v>
      </c>
      <c r="S21" s="46" t="s">
        <v>0</v>
      </c>
      <c r="T21" s="45">
        <f t="shared" ref="T21:T28" si="3">IF(M21="",0,(IF(M21&gt;=0,1)))</f>
        <v>1</v>
      </c>
    </row>
    <row r="22" spans="1:20" ht="15" customHeight="1" x14ac:dyDescent="0.2">
      <c r="A22" s="40">
        <f>A21+1</f>
        <v>3</v>
      </c>
      <c r="B22" s="41" t="s">
        <v>26</v>
      </c>
      <c r="C22" s="69">
        <v>0.45833333333333331</v>
      </c>
      <c r="D22" s="70"/>
      <c r="E22" s="69">
        <v>0.47569444444444442</v>
      </c>
      <c r="F22" s="42"/>
      <c r="G22" s="43" t="s">
        <v>7</v>
      </c>
      <c r="H22" s="41" t="s">
        <v>25</v>
      </c>
      <c r="I22" s="43" t="s">
        <v>12</v>
      </c>
      <c r="J22" s="42"/>
      <c r="K22" s="55">
        <v>2</v>
      </c>
      <c r="L22" s="41" t="s">
        <v>0</v>
      </c>
      <c r="M22" s="55">
        <v>2</v>
      </c>
      <c r="N22" s="45">
        <f t="shared" si="0"/>
        <v>1</v>
      </c>
      <c r="O22" s="46" t="s">
        <v>0</v>
      </c>
      <c r="P22" s="45">
        <f t="shared" si="1"/>
        <v>1</v>
      </c>
      <c r="Q22" s="1"/>
      <c r="R22" s="47">
        <f t="shared" si="2"/>
        <v>1</v>
      </c>
      <c r="S22" s="46" t="s">
        <v>0</v>
      </c>
      <c r="T22" s="45">
        <f t="shared" si="3"/>
        <v>1</v>
      </c>
    </row>
    <row r="23" spans="1:20" ht="15" customHeight="1" x14ac:dyDescent="0.2">
      <c r="A23" s="48">
        <f>A22+1</f>
        <v>4</v>
      </c>
      <c r="B23" s="49" t="s">
        <v>24</v>
      </c>
      <c r="C23" s="71">
        <v>0.47916666666666669</v>
      </c>
      <c r="D23" s="72"/>
      <c r="E23" s="71">
        <v>0.49652777777777773</v>
      </c>
      <c r="F23" s="52"/>
      <c r="G23" s="84" t="str">
        <f>F12</f>
        <v>1.FC Wenningser Mark</v>
      </c>
      <c r="H23" s="86" t="s">
        <v>25</v>
      </c>
      <c r="I23" s="84" t="str">
        <f>F9</f>
        <v>SV Werder Bremen</v>
      </c>
      <c r="J23" s="48"/>
      <c r="K23" s="54">
        <v>1</v>
      </c>
      <c r="L23" s="49" t="s">
        <v>0</v>
      </c>
      <c r="M23" s="85">
        <v>6</v>
      </c>
      <c r="N23" s="45">
        <f t="shared" si="0"/>
        <v>0</v>
      </c>
      <c r="O23" s="46" t="s">
        <v>0</v>
      </c>
      <c r="P23" s="45">
        <f t="shared" si="1"/>
        <v>3</v>
      </c>
      <c r="Q23" s="1"/>
      <c r="R23" s="47">
        <f t="shared" si="2"/>
        <v>1</v>
      </c>
      <c r="S23" s="46" t="s">
        <v>0</v>
      </c>
      <c r="T23" s="45">
        <f t="shared" si="3"/>
        <v>1</v>
      </c>
    </row>
    <row r="24" spans="1:20" ht="15" customHeight="1" x14ac:dyDescent="0.2">
      <c r="A24" s="40">
        <f>A23+1</f>
        <v>5</v>
      </c>
      <c r="B24" s="41" t="s">
        <v>24</v>
      </c>
      <c r="C24" s="69">
        <v>0.5</v>
      </c>
      <c r="D24" s="70"/>
      <c r="E24" s="69">
        <v>0.51736111111111105</v>
      </c>
      <c r="F24" s="42"/>
      <c r="G24" s="87" t="str">
        <f>F11</f>
        <v>PTSK Futsal Kiel</v>
      </c>
      <c r="H24" s="88" t="s">
        <v>25</v>
      </c>
      <c r="I24" s="87" t="str">
        <f>F10</f>
        <v>Hamburg Panthers</v>
      </c>
      <c r="J24" s="40"/>
      <c r="K24" s="55">
        <v>1</v>
      </c>
      <c r="L24" s="41" t="s">
        <v>0</v>
      </c>
      <c r="M24" s="55">
        <v>10</v>
      </c>
      <c r="N24" s="45">
        <f t="shared" si="0"/>
        <v>0</v>
      </c>
      <c r="O24" s="46" t="s">
        <v>0</v>
      </c>
      <c r="P24" s="45">
        <f t="shared" si="1"/>
        <v>3</v>
      </c>
      <c r="Q24" s="1"/>
      <c r="R24" s="47">
        <f t="shared" si="2"/>
        <v>1</v>
      </c>
      <c r="S24" s="46" t="s">
        <v>0</v>
      </c>
      <c r="T24" s="45">
        <f t="shared" si="3"/>
        <v>1</v>
      </c>
    </row>
    <row r="25" spans="1:20" ht="15" customHeight="1" x14ac:dyDescent="0.2">
      <c r="A25" s="48">
        <f t="shared" ref="A25:A27" si="4">A24+1</f>
        <v>6</v>
      </c>
      <c r="B25" s="49" t="s">
        <v>26</v>
      </c>
      <c r="C25" s="71">
        <v>0.52083333333333337</v>
      </c>
      <c r="D25" s="72"/>
      <c r="E25" s="71">
        <v>0.53819444444444442</v>
      </c>
      <c r="F25" s="52"/>
      <c r="G25" s="84" t="s">
        <v>32</v>
      </c>
      <c r="H25" s="49" t="s">
        <v>25</v>
      </c>
      <c r="I25" s="84" t="str">
        <f>I9</f>
        <v>BFC Braunschweig</v>
      </c>
      <c r="J25" s="52"/>
      <c r="K25" s="54">
        <v>3</v>
      </c>
      <c r="L25" s="49" t="s">
        <v>0</v>
      </c>
      <c r="M25" s="54">
        <v>0</v>
      </c>
      <c r="N25" s="45">
        <f t="shared" si="0"/>
        <v>3</v>
      </c>
      <c r="O25" s="46" t="s">
        <v>0</v>
      </c>
      <c r="P25" s="45">
        <f t="shared" si="1"/>
        <v>0</v>
      </c>
      <c r="Q25" s="1"/>
      <c r="R25" s="47">
        <f t="shared" si="2"/>
        <v>1</v>
      </c>
      <c r="S25" s="46" t="s">
        <v>0</v>
      </c>
      <c r="T25" s="45">
        <f t="shared" si="3"/>
        <v>1</v>
      </c>
    </row>
    <row r="26" spans="1:20" ht="15" customHeight="1" x14ac:dyDescent="0.2">
      <c r="A26" s="40">
        <f t="shared" si="4"/>
        <v>7</v>
      </c>
      <c r="B26" s="41" t="s">
        <v>24</v>
      </c>
      <c r="C26" s="69">
        <v>0.54166666666666663</v>
      </c>
      <c r="D26" s="70"/>
      <c r="E26" s="69">
        <v>0.55902777777777779</v>
      </c>
      <c r="F26" s="42"/>
      <c r="G26" s="43" t="str">
        <f>F10</f>
        <v>Hamburg Panthers</v>
      </c>
      <c r="H26" s="41" t="s">
        <v>25</v>
      </c>
      <c r="I26" s="43" t="str">
        <f>F9</f>
        <v>SV Werder Bremen</v>
      </c>
      <c r="J26" s="42"/>
      <c r="K26" s="55">
        <v>1</v>
      </c>
      <c r="L26" s="41" t="s">
        <v>0</v>
      </c>
      <c r="M26" s="55">
        <v>0</v>
      </c>
      <c r="N26" s="45">
        <f t="shared" si="0"/>
        <v>3</v>
      </c>
      <c r="O26" s="46" t="s">
        <v>0</v>
      </c>
      <c r="P26" s="45">
        <f t="shared" si="1"/>
        <v>0</v>
      </c>
      <c r="Q26" s="1"/>
      <c r="R26" s="47">
        <f t="shared" si="2"/>
        <v>1</v>
      </c>
      <c r="S26" s="46" t="s">
        <v>0</v>
      </c>
      <c r="T26" s="45">
        <f t="shared" si="3"/>
        <v>1</v>
      </c>
    </row>
    <row r="27" spans="1:20" ht="15" customHeight="1" x14ac:dyDescent="0.2">
      <c r="A27" s="48">
        <f t="shared" si="4"/>
        <v>8</v>
      </c>
      <c r="B27" s="49" t="s">
        <v>24</v>
      </c>
      <c r="C27" s="71">
        <v>0.5625</v>
      </c>
      <c r="D27" s="72"/>
      <c r="E27" s="71">
        <v>0.57986111111111105</v>
      </c>
      <c r="F27" s="52"/>
      <c r="G27" s="53" t="str">
        <f>F11</f>
        <v>PTSK Futsal Kiel</v>
      </c>
      <c r="H27" s="49" t="s">
        <v>25</v>
      </c>
      <c r="I27" s="53" t="str">
        <f>F12</f>
        <v>1.FC Wenningser Mark</v>
      </c>
      <c r="J27" s="107"/>
      <c r="K27" s="105">
        <v>4</v>
      </c>
      <c r="L27" s="106" t="s">
        <v>0</v>
      </c>
      <c r="M27" s="105">
        <v>3</v>
      </c>
      <c r="N27" s="45">
        <f t="shared" si="0"/>
        <v>3</v>
      </c>
      <c r="O27" s="46" t="s">
        <v>0</v>
      </c>
      <c r="P27" s="45">
        <f t="shared" si="1"/>
        <v>0</v>
      </c>
      <c r="Q27" s="1"/>
      <c r="R27" s="47">
        <f t="shared" si="2"/>
        <v>1</v>
      </c>
      <c r="S27" s="46" t="s">
        <v>0</v>
      </c>
      <c r="T27" s="45">
        <f t="shared" si="3"/>
        <v>1</v>
      </c>
    </row>
    <row r="28" spans="1:20" ht="15" customHeight="1" x14ac:dyDescent="0.2">
      <c r="A28" s="40">
        <f>A27+1</f>
        <v>9</v>
      </c>
      <c r="B28" s="41" t="s">
        <v>26</v>
      </c>
      <c r="C28" s="69">
        <v>0.58333333333333337</v>
      </c>
      <c r="D28" s="70"/>
      <c r="E28" s="69">
        <v>0.60069444444444442</v>
      </c>
      <c r="F28" s="42"/>
      <c r="G28" s="87" t="str">
        <f>I11</f>
        <v>Brinkumer SV</v>
      </c>
      <c r="H28" s="41" t="s">
        <v>25</v>
      </c>
      <c r="I28" s="87" t="str">
        <f>I12</f>
        <v>FC Fortis Hamburg</v>
      </c>
      <c r="J28" s="40"/>
      <c r="K28" s="55">
        <v>1</v>
      </c>
      <c r="L28" s="41" t="s">
        <v>0</v>
      </c>
      <c r="M28" s="55">
        <v>4</v>
      </c>
      <c r="N28" s="45">
        <f t="shared" si="0"/>
        <v>0</v>
      </c>
      <c r="O28" s="46" t="s">
        <v>0</v>
      </c>
      <c r="P28" s="45">
        <f t="shared" si="1"/>
        <v>3</v>
      </c>
      <c r="Q28" s="1"/>
      <c r="R28" s="47">
        <f t="shared" si="2"/>
        <v>1</v>
      </c>
      <c r="S28" s="46" t="s">
        <v>0</v>
      </c>
      <c r="T28" s="45">
        <f t="shared" si="3"/>
        <v>1</v>
      </c>
    </row>
    <row r="29" spans="1:20" ht="6" customHeight="1" x14ac:dyDescent="0.2">
      <c r="A29" s="38"/>
      <c r="B29" s="38"/>
      <c r="C29" s="56"/>
      <c r="D29" s="56"/>
      <c r="E29" s="56"/>
      <c r="F29" s="26"/>
      <c r="G29" s="57"/>
      <c r="H29" s="26"/>
      <c r="I29" s="57"/>
      <c r="J29" s="26"/>
      <c r="K29" s="38"/>
      <c r="L29" s="38"/>
      <c r="M29" s="38"/>
      <c r="N29" s="45"/>
      <c r="O29" s="38"/>
      <c r="P29" s="45"/>
      <c r="Q29" s="1"/>
    </row>
    <row r="30" spans="1:20" ht="20.25" x14ac:dyDescent="0.3">
      <c r="A30" s="114" t="s">
        <v>34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45"/>
      <c r="O30" s="38"/>
      <c r="P30" s="45"/>
      <c r="Q30" s="1"/>
    </row>
    <row r="31" spans="1:20" ht="0.95" customHeight="1" x14ac:dyDescent="0.3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45"/>
      <c r="O31" s="38"/>
      <c r="P31" s="45"/>
      <c r="Q31" s="1"/>
    </row>
    <row r="32" spans="1:20" x14ac:dyDescent="0.2">
      <c r="A32" s="38"/>
      <c r="B32" s="38"/>
      <c r="C32" s="56"/>
      <c r="D32" s="56"/>
      <c r="E32" s="56"/>
      <c r="F32" s="26"/>
      <c r="G32" s="57"/>
      <c r="H32" s="26"/>
      <c r="I32" s="57"/>
      <c r="J32" s="26"/>
      <c r="K32" s="38"/>
      <c r="L32" s="38"/>
      <c r="M32" s="38"/>
      <c r="N32" s="45"/>
      <c r="O32" s="38"/>
      <c r="P32" s="45"/>
      <c r="Q32" s="1"/>
    </row>
    <row r="33" spans="1:22" ht="15" customHeight="1" x14ac:dyDescent="0.2">
      <c r="A33" s="90">
        <v>10</v>
      </c>
      <c r="B33" s="59" t="s">
        <v>27</v>
      </c>
      <c r="C33" s="60">
        <v>0.61458333333333337</v>
      </c>
      <c r="D33" s="61"/>
      <c r="E33" s="60">
        <v>0.63541666666666663</v>
      </c>
      <c r="F33" s="62"/>
      <c r="G33" s="63" t="s">
        <v>9</v>
      </c>
      <c r="H33" s="64" t="s">
        <v>25</v>
      </c>
      <c r="I33" s="65" t="s">
        <v>12</v>
      </c>
      <c r="J33" s="108"/>
      <c r="K33" s="109">
        <v>2</v>
      </c>
      <c r="L33" s="110" t="s">
        <v>0</v>
      </c>
      <c r="M33" s="109">
        <v>1</v>
      </c>
      <c r="N33" s="45"/>
      <c r="O33" s="46"/>
      <c r="P33" s="45"/>
      <c r="Q33" s="1"/>
      <c r="U33" s="1"/>
      <c r="V33" s="1"/>
    </row>
    <row r="34" spans="1:22" ht="15" customHeight="1" x14ac:dyDescent="0.2">
      <c r="A34" s="91">
        <f>A33+1</f>
        <v>11</v>
      </c>
      <c r="B34" s="66" t="s">
        <v>28</v>
      </c>
      <c r="C34" s="50">
        <v>0.63541666666666663</v>
      </c>
      <c r="D34" s="51"/>
      <c r="E34" s="50">
        <v>0.65625</v>
      </c>
      <c r="F34" s="52"/>
      <c r="G34" s="67" t="s">
        <v>6</v>
      </c>
      <c r="H34" s="49" t="s">
        <v>25</v>
      </c>
      <c r="I34" s="67" t="s">
        <v>32</v>
      </c>
      <c r="J34" s="107"/>
      <c r="K34" s="105">
        <v>1</v>
      </c>
      <c r="L34" s="106" t="s">
        <v>0</v>
      </c>
      <c r="M34" s="105">
        <v>2</v>
      </c>
      <c r="N34" s="45"/>
      <c r="O34" s="46"/>
      <c r="P34" s="45"/>
      <c r="Q34" s="1"/>
    </row>
    <row r="35" spans="1:22" ht="9.9499999999999993" customHeight="1" x14ac:dyDescent="0.2">
      <c r="A35" s="92"/>
      <c r="B35" s="1"/>
      <c r="C35" s="1"/>
      <c r="D35" s="1"/>
      <c r="E35" s="1"/>
      <c r="F35" s="1"/>
      <c r="G35" s="37"/>
      <c r="H35" s="1"/>
      <c r="I35" s="37"/>
      <c r="J35" s="1"/>
      <c r="K35" s="1"/>
      <c r="L35" s="1"/>
      <c r="M35" s="1"/>
      <c r="N35" s="1"/>
      <c r="O35" s="1"/>
      <c r="P35" s="1"/>
      <c r="Q35" s="1"/>
    </row>
    <row r="36" spans="1:22" ht="15" customHeight="1" x14ac:dyDescent="0.25">
      <c r="A36" s="92"/>
      <c r="B36" s="1"/>
      <c r="C36" s="1"/>
      <c r="D36" s="1"/>
      <c r="E36" s="1"/>
      <c r="F36" s="1"/>
      <c r="G36" s="81" t="s">
        <v>35</v>
      </c>
      <c r="H36" s="1"/>
      <c r="I36" s="37"/>
      <c r="J36" s="1"/>
      <c r="K36" s="1"/>
      <c r="L36" s="1"/>
      <c r="M36" s="1"/>
      <c r="N36" s="1"/>
      <c r="O36" s="1"/>
      <c r="P36" s="1"/>
      <c r="Q36" s="1"/>
    </row>
    <row r="37" spans="1:22" ht="12" customHeight="1" x14ac:dyDescent="0.2">
      <c r="A37" s="92"/>
      <c r="B37" s="1"/>
      <c r="C37" s="1"/>
      <c r="D37" s="1"/>
      <c r="E37" s="1"/>
      <c r="F37" s="1"/>
      <c r="G37" s="87" t="s">
        <v>39</v>
      </c>
      <c r="H37" s="1"/>
      <c r="I37" s="37"/>
      <c r="J37" s="1"/>
      <c r="K37" s="1"/>
      <c r="L37" s="1"/>
      <c r="M37" s="1"/>
      <c r="N37" s="1"/>
      <c r="O37" s="1"/>
      <c r="P37" s="1"/>
      <c r="Q37" s="1"/>
    </row>
    <row r="38" spans="1:22" ht="8.1" customHeight="1" x14ac:dyDescent="0.2">
      <c r="A38" s="92"/>
      <c r="B38" s="1"/>
      <c r="C38" s="1"/>
      <c r="D38" s="1"/>
      <c r="E38" s="1"/>
      <c r="F38" s="1"/>
      <c r="G38" s="87"/>
      <c r="H38" s="1"/>
      <c r="I38" s="37"/>
      <c r="J38" s="1"/>
      <c r="K38" s="1"/>
      <c r="L38" s="1"/>
      <c r="M38" s="1"/>
      <c r="N38" s="1"/>
      <c r="O38" s="1"/>
      <c r="P38" s="1"/>
      <c r="Q38" s="1"/>
    </row>
    <row r="39" spans="1:22" x14ac:dyDescent="0.2">
      <c r="A39" s="90">
        <f>A34+1</f>
        <v>12</v>
      </c>
      <c r="B39" s="74" t="s">
        <v>30</v>
      </c>
      <c r="C39" s="60">
        <v>0.65625</v>
      </c>
      <c r="D39" s="61"/>
      <c r="E39" s="60">
        <v>0.67708333333333337</v>
      </c>
      <c r="F39" s="62"/>
      <c r="G39" s="65" t="s">
        <v>12</v>
      </c>
      <c r="H39" s="64" t="s">
        <v>25</v>
      </c>
      <c r="I39" s="65" t="s">
        <v>6</v>
      </c>
      <c r="J39" s="108"/>
      <c r="K39" s="109">
        <v>5</v>
      </c>
      <c r="L39" s="110" t="s">
        <v>0</v>
      </c>
      <c r="M39" s="109">
        <v>4</v>
      </c>
      <c r="N39" s="1"/>
      <c r="O39" s="1"/>
      <c r="P39" s="1"/>
      <c r="Q39" s="1"/>
    </row>
    <row r="40" spans="1:22" s="103" customFormat="1" ht="17.25" customHeight="1" x14ac:dyDescent="0.2">
      <c r="A40" s="98"/>
      <c r="B40" s="99"/>
      <c r="C40" s="100"/>
      <c r="D40" s="101"/>
      <c r="E40" s="100"/>
      <c r="F40" s="89"/>
      <c r="H40" s="88"/>
      <c r="I40" s="87"/>
      <c r="J40" s="98"/>
      <c r="K40" s="102"/>
      <c r="L40" s="88"/>
      <c r="M40" s="102"/>
      <c r="N40" s="89"/>
      <c r="O40" s="89"/>
      <c r="P40" s="89"/>
      <c r="Q40" s="89"/>
    </row>
    <row r="41" spans="1:22" ht="20.25" x14ac:dyDescent="0.3">
      <c r="A41" s="114" t="s">
        <v>29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"/>
      <c r="O41" s="1"/>
      <c r="P41" s="1"/>
      <c r="Q41" s="1"/>
    </row>
    <row r="42" spans="1:22" ht="8.1" customHeight="1" x14ac:dyDescent="0.3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1"/>
      <c r="O42" s="1"/>
      <c r="P42" s="1"/>
      <c r="Q42" s="1"/>
    </row>
    <row r="43" spans="1:22" x14ac:dyDescent="0.2">
      <c r="A43" s="48">
        <v>13</v>
      </c>
      <c r="B43" s="75" t="s">
        <v>31</v>
      </c>
      <c r="C43" s="50">
        <v>0.67708333333333337</v>
      </c>
      <c r="D43" s="51"/>
      <c r="E43" s="50">
        <v>0.69791666666666663</v>
      </c>
      <c r="F43" s="52"/>
      <c r="G43" s="67" t="s">
        <v>9</v>
      </c>
      <c r="H43" s="49" t="s">
        <v>25</v>
      </c>
      <c r="I43" s="67" t="s">
        <v>40</v>
      </c>
      <c r="J43" s="107"/>
      <c r="K43" s="105">
        <v>3</v>
      </c>
      <c r="L43" s="106" t="s">
        <v>0</v>
      </c>
      <c r="M43" s="105">
        <v>1</v>
      </c>
      <c r="N43" s="1"/>
      <c r="O43" s="1"/>
      <c r="P43" s="1"/>
      <c r="Q43" s="1"/>
      <c r="U43" s="1"/>
    </row>
    <row r="44" spans="1:22" x14ac:dyDescent="0.2">
      <c r="A44" s="1"/>
      <c r="B44" s="1"/>
      <c r="C44" s="1"/>
      <c r="D44" s="1"/>
      <c r="E44" s="1"/>
      <c r="F44" s="1"/>
      <c r="G44" s="1"/>
      <c r="H44" s="1"/>
      <c r="I44" s="111"/>
      <c r="J44" s="1"/>
      <c r="K44" s="1"/>
      <c r="L44" s="1"/>
      <c r="M44" s="1"/>
      <c r="N44" s="1"/>
      <c r="O44" s="1"/>
      <c r="P44" s="1"/>
      <c r="Q44" s="1"/>
    </row>
    <row r="45" spans="1:22" ht="18" x14ac:dyDescent="0.25">
      <c r="G45" s="73" t="s">
        <v>33</v>
      </c>
    </row>
  </sheetData>
  <mergeCells count="4">
    <mergeCell ref="R15:T15"/>
    <mergeCell ref="A18:M18"/>
    <mergeCell ref="A30:M30"/>
    <mergeCell ref="A41:M41"/>
  </mergeCells>
  <phoneticPr fontId="16" type="noConversion"/>
  <printOptions gridLinesSet="0"/>
  <pageMargins left="0.98" right="0.19685039370078741" top="0.59" bottom="0.79000000000000015" header="0.51" footer="0.31"/>
  <pageSetup paperSize="9" scale="97" orientation="portrait" horizontalDpi="4294967292" verticalDpi="4294967292"/>
  <headerFooter alignWithMargins="0">
    <oddFooter>&amp;R&amp;8Bremen, 12.02.2017</oddFooter>
  </headerFooter>
  <rowBreaks count="2" manualBreakCount="2">
    <brk id="98" max="65535" man="1"/>
    <brk id="126" max="65535" man="1"/>
  </rowBreaks>
  <colBreaks count="1" manualBreakCount="1">
    <brk id="13" max="1048575" man="1"/>
  </colBreaks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Spielplan</vt:lpstr>
      <vt:lpstr>Spielplan!Druckbereich</vt:lpstr>
      <vt:lpstr>Spielplan!Drucktitel</vt:lpstr>
    </vt:vector>
  </TitlesOfParts>
  <Company>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 Klaus</dc:creator>
  <cp:lastModifiedBy>Jana Miglitsch</cp:lastModifiedBy>
  <cp:lastPrinted>2017-02-12T17:18:48Z</cp:lastPrinted>
  <dcterms:created xsi:type="dcterms:W3CDTF">2017-02-06T11:32:27Z</dcterms:created>
  <dcterms:modified xsi:type="dcterms:W3CDTF">2017-02-14T09:32:25Z</dcterms:modified>
</cp:coreProperties>
</file>